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公示" sheetId="2" r:id="rId1"/>
    <sheet name="Sheet1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<sst xmlns="http://schemas.openxmlformats.org/spreadsheetml/2006/main" count="244" uniqueCount="154">
  <si>
    <t>包头市泓升职业培训学校职业技能培训班情况公告表</t>
  </si>
  <si>
    <t>培训机构</t>
  </si>
  <si>
    <t>包头市泓升职业培训学校</t>
  </si>
  <si>
    <t>审批旗县区</t>
  </si>
  <si>
    <t>固阳县</t>
  </si>
  <si>
    <t>是否城镇、农民工混班</t>
  </si>
  <si>
    <t>否</t>
  </si>
  <si>
    <t>培训形式</t>
  </si>
  <si>
    <t>重点产业需求项目</t>
  </si>
  <si>
    <t>培训场所（教室）</t>
  </si>
  <si>
    <t>包头市达茂旗西河乡政府会议室</t>
  </si>
  <si>
    <t>培训课时</t>
  </si>
  <si>
    <t>培训时间</t>
  </si>
  <si>
    <t>2025.12.06-2025.12.12</t>
  </si>
  <si>
    <t>培训类别</t>
  </si>
  <si>
    <t>C类</t>
  </si>
  <si>
    <t>职业代码</t>
  </si>
  <si>
    <t>培训备案人数</t>
  </si>
  <si>
    <t>总计12人（其中城镇失业0人，农牧民工12人）</t>
  </si>
  <si>
    <t>授课内容</t>
  </si>
  <si>
    <t>授课日期</t>
  </si>
  <si>
    <t>课时</t>
  </si>
  <si>
    <t>旗县区代班老师</t>
  </si>
  <si>
    <t>班主任</t>
  </si>
  <si>
    <t>授课教师</t>
  </si>
  <si>
    <t>职称</t>
  </si>
  <si>
    <t>①生产安全知识解读、工伤、预防基础知识；
②青储饲料概论与原料基础认知；
③选择的原则与要点；
④原料各类、营养价值、生长特性与适宜种植区域讲解。</t>
  </si>
  <si>
    <t>2025.12.06</t>
  </si>
  <si>
    <t>厚福娟</t>
  </si>
  <si>
    <t>董庆</t>
  </si>
  <si>
    <t>柴局</t>
  </si>
  <si>
    <t>讲师</t>
  </si>
  <si>
    <t>加工场地电器的安全操作；防护装备佩戴；原料的选择、准备及处理的操作。</t>
  </si>
  <si>
    <t>李峻峰</t>
  </si>
  <si>
    <t>①消防安全、警示教育；
②原料收割时间、运输与储存要点；
③青储饲料加工原理、技术与方法；
④原料收割与预处理、装填与密封工艺。</t>
  </si>
  <si>
    <t>2025.12.07</t>
  </si>
  <si>
    <t>原料收割实践；预处理操作</t>
  </si>
  <si>
    <t>①国家通用语言(普通话)教学；
②发酵过程、原理及影响发酵的因素；
③微生物原理、各类及其作用；
④发酵过程中的物理化学变化、添加剂各类。</t>
  </si>
  <si>
    <t>2025.12.08</t>
  </si>
  <si>
    <t>发酵添加制剂的调节、霉变处理及管理的演练。</t>
  </si>
  <si>
    <t>①习近平新时代中国特色社会主义思想学习纲要；
②青储饲料原料的处理与准备、加工管理；
③青储饲料加工技术与方法；
④原料收割与预处理、装填与密封工艺。</t>
  </si>
  <si>
    <t>2025.12.09</t>
  </si>
  <si>
    <t>青贮容器装填、压实操作实践</t>
  </si>
  <si>
    <t>①青储饲料品质鉴定方法；利用与管理；注意事项；
②青储饲料加工过程中的问题与对策；</t>
  </si>
  <si>
    <t>2025.12.10</t>
  </si>
  <si>
    <t>密封操作、覆盖处理的方法和过程操作；
覆盖物的日常检查、维护和修复操作</t>
  </si>
  <si>
    <t>①储存过程中的霉变、腐烂等问题预防与处理；
②青储饲料取用的原则、方法与注意事项；</t>
  </si>
  <si>
    <t>2025.12.11</t>
  </si>
  <si>
    <t>质量检查方法操作过程实践；
常见问题处理演练</t>
  </si>
  <si>
    <t>①青储饲料加工设备全解析；
②青储饲料的取用方法、家畜饲喂技术。</t>
  </si>
  <si>
    <t>2025.12.12</t>
  </si>
  <si>
    <t>原料质量问题、加工过程操作不当等相应的解决措施。
青储饲料加工设备功能操作方法及维护实践</t>
  </si>
  <si>
    <t>培训人员花名册</t>
  </si>
  <si>
    <t>序号</t>
  </si>
  <si>
    <t>姓名</t>
  </si>
  <si>
    <t>性别</t>
  </si>
  <si>
    <t>年龄</t>
  </si>
  <si>
    <t>身份证号码</t>
  </si>
  <si>
    <t>就业失业登记证号</t>
  </si>
  <si>
    <t>户籍地址</t>
  </si>
  <si>
    <t>培训对象类别</t>
  </si>
  <si>
    <t>补贴标准</t>
  </si>
  <si>
    <t>范德飞</t>
  </si>
  <si>
    <t>男</t>
  </si>
  <si>
    <t>1526331976xxxx0611</t>
  </si>
  <si>
    <t>包头市</t>
  </si>
  <si>
    <t>脱贫劳动力</t>
  </si>
  <si>
    <t>李军明</t>
  </si>
  <si>
    <t>1526331971xxxx0613</t>
  </si>
  <si>
    <t>祁志云</t>
  </si>
  <si>
    <t>1526331969xxxx031X</t>
  </si>
  <si>
    <t>闫二女</t>
  </si>
  <si>
    <t>女</t>
  </si>
  <si>
    <t>1526331971xxxx0325</t>
  </si>
  <si>
    <t>高明</t>
  </si>
  <si>
    <t>1526331968xxxx0312</t>
  </si>
  <si>
    <t>祁江云</t>
  </si>
  <si>
    <t>1502231967xxxx0315</t>
  </si>
  <si>
    <t>董帅</t>
  </si>
  <si>
    <t>1502231985xxxx0338</t>
  </si>
  <si>
    <t>齐妙林</t>
  </si>
  <si>
    <t>1502231972xxxx0324</t>
  </si>
  <si>
    <t>刘秀兰</t>
  </si>
  <si>
    <t>1526331976xxxx4620</t>
  </si>
  <si>
    <t>潘会平</t>
  </si>
  <si>
    <t>1502231981xxxx0314</t>
  </si>
  <si>
    <t>白六小</t>
  </si>
  <si>
    <t>1526331967xxxx031X</t>
  </si>
  <si>
    <t>张鑫光</t>
  </si>
  <si>
    <t>1502231976xxxx0630</t>
  </si>
  <si>
    <t>152633197607020611</t>
  </si>
  <si>
    <t>152633197112260613</t>
  </si>
  <si>
    <t>15263319690219031X</t>
  </si>
  <si>
    <t>152633197107120325</t>
  </si>
  <si>
    <t>152633196802190312</t>
  </si>
  <si>
    <t>150223196705020315</t>
  </si>
  <si>
    <t>150223198502150338</t>
  </si>
  <si>
    <t>150223197206200324</t>
  </si>
  <si>
    <t>152633197603234620</t>
  </si>
  <si>
    <t>150223198108090314</t>
  </si>
  <si>
    <t>15263319670816031X</t>
  </si>
  <si>
    <t>150223196803020618</t>
  </si>
  <si>
    <t>150223197608150630</t>
  </si>
  <si>
    <t>150222199811254411</t>
  </si>
  <si>
    <t>150222197112064425</t>
  </si>
  <si>
    <t>150222197503064422</t>
  </si>
  <si>
    <t>150222197407284425</t>
  </si>
  <si>
    <t>150222199701154727</t>
  </si>
  <si>
    <t>150222197506074714</t>
  </si>
  <si>
    <t>150222199601254720</t>
  </si>
  <si>
    <t>150222199903064420</t>
  </si>
  <si>
    <t>150222197102074718</t>
  </si>
  <si>
    <t>150222197501254724</t>
  </si>
  <si>
    <t>150222198210044713</t>
  </si>
  <si>
    <t>150222197207074722</t>
  </si>
  <si>
    <t>150222196703204413</t>
  </si>
  <si>
    <t>150222197204034418</t>
  </si>
  <si>
    <t>150222196809184713</t>
  </si>
  <si>
    <t>150222199303124717</t>
  </si>
  <si>
    <t>150222200404234718</t>
  </si>
  <si>
    <t>150222196908024432</t>
  </si>
  <si>
    <t>150221197501095624</t>
  </si>
  <si>
    <t>150222196807214712</t>
  </si>
  <si>
    <t>150222196803064710</t>
  </si>
  <si>
    <t>15022219720402472X</t>
  </si>
  <si>
    <t>150222197210135020</t>
  </si>
  <si>
    <t>15022219950228502X</t>
  </si>
  <si>
    <t>150222197212255018</t>
  </si>
  <si>
    <t>150222196912105016</t>
  </si>
  <si>
    <t>150222199308055036</t>
  </si>
  <si>
    <t>150222197212285022</t>
  </si>
  <si>
    <t>15022219700129501X</t>
  </si>
  <si>
    <t>150222196801055036</t>
  </si>
  <si>
    <t>150222197404265026</t>
  </si>
  <si>
    <t>150222197111155026</t>
  </si>
  <si>
    <t>150222197307285033</t>
  </si>
  <si>
    <t>150222196603135019</t>
  </si>
  <si>
    <t>150222200607284731</t>
  </si>
  <si>
    <t>150222200205174724</t>
  </si>
  <si>
    <t>150222197406115013</t>
  </si>
  <si>
    <t>150222197807255025</t>
  </si>
  <si>
    <t>150222200607284715</t>
  </si>
  <si>
    <t>150222197101264747</t>
  </si>
  <si>
    <t>150222199611065018</t>
  </si>
  <si>
    <t>150222196912185036</t>
  </si>
  <si>
    <t>150222198309194746</t>
  </si>
  <si>
    <t>150222196609185017</t>
  </si>
  <si>
    <t>150222197206235010</t>
  </si>
  <si>
    <t>150222197111165013</t>
  </si>
  <si>
    <t>15022219860915501X</t>
  </si>
  <si>
    <t>150222199812205021</t>
  </si>
  <si>
    <t>15022219790726472X</t>
  </si>
  <si>
    <t>150222196601044711</t>
  </si>
  <si>
    <t>150222197307154711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</si>
</sst>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8">
    <font>
      <sz val="12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  <scheme val="minor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sz val="11"/>
      <color rgb="FF000000"/>
      <name val="宋体"/>
      <charset val="134"/>
      <scheme val="major"/>
    </font>
    <font>
      <sz val="11"/>
      <name val="宋体"/>
      <charset val="134"/>
      <scheme val="maj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indexed="54"/>
      <name val="宋体"/>
      <charset val="134"/>
    </font>
    <font>
      <sz val="11"/>
      <color indexed="8"/>
      <name val="宋体"/>
      <charset val="134"/>
    </font>
    <font>
      <b/>
      <sz val="11"/>
      <color indexed="52"/>
      <name val="宋体"/>
      <charset val="134"/>
    </font>
    <font>
      <sz val="11"/>
      <color indexed="17"/>
      <name val="宋体"/>
      <charset val="134"/>
    </font>
    <font>
      <b/>
      <sz val="11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9"/>
      <name val="宋体"/>
      <charset val="134"/>
    </font>
    <font>
      <sz val="11"/>
      <color indexed="9"/>
      <name val="宋体"/>
      <charset val="134"/>
    </font>
    <font>
      <sz val="11"/>
      <color theme="0"/>
      <name val="宋体"/>
      <charset val="134"/>
      <scheme val="minor"/>
    </font>
    <font>
      <b/>
      <sz val="11"/>
      <color indexed="8"/>
      <name val="宋体"/>
      <charset val="134"/>
    </font>
    <font>
      <sz val="18"/>
      <color indexed="54"/>
      <name val="宋体"/>
      <charset val="134"/>
    </font>
    <font>
      <sz val="11"/>
      <color indexed="20"/>
      <name val="宋体"/>
      <charset val="134"/>
    </font>
    <font>
      <sz val="11"/>
      <color indexed="62"/>
      <name val="宋体"/>
      <charset val="134"/>
    </font>
    <font>
      <sz val="11"/>
      <color indexed="60"/>
      <name val="宋体"/>
      <charset val="134"/>
    </font>
    <font>
      <b/>
      <sz val="11"/>
      <color indexed="63"/>
      <name val="宋体"/>
      <charset val="134"/>
    </font>
    <font>
      <sz val="10"/>
      <color indexed="8"/>
      <name val="ARIAL"/>
      <charset val="134"/>
    </font>
    <font>
      <sz val="11"/>
      <color indexed="8"/>
      <name val="Calibri"/>
      <charset val="134"/>
    </font>
    <font>
      <sz val="11"/>
      <color rgb="FF000000"/>
      <name val="Calibri"/>
      <charset val="134"/>
    </font>
    <font>
      <sz val="11"/>
      <color theme="1"/>
      <name val="Tahoma"/>
      <charset val="134"/>
    </font>
    <font>
      <sz val="11"/>
      <color indexed="8"/>
      <name val="Tahoma"/>
      <charset val="134"/>
    </font>
  </fonts>
  <fills count="5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62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thick">
        <color indexed="4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8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11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14" applyNumberFormat="0" applyAlignment="0" applyProtection="0">
      <alignment vertical="center"/>
    </xf>
    <xf numFmtId="0" fontId="18" fillId="5" borderId="15" applyNumberFormat="0" applyAlignment="0" applyProtection="0">
      <alignment vertical="center"/>
    </xf>
    <xf numFmtId="0" fontId="19" fillId="5" borderId="14" applyNumberFormat="0" applyAlignment="0" applyProtection="0">
      <alignment vertical="center"/>
    </xf>
    <xf numFmtId="0" fontId="20" fillId="6" borderId="16" applyNumberFormat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30" fillId="35" borderId="20" applyNumberFormat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2" fillId="0" borderId="21" applyNumberFormat="0" applyFill="0" applyAlignment="0" applyProtection="0">
      <alignment vertical="center"/>
    </xf>
    <xf numFmtId="0" fontId="33" fillId="0" borderId="22" applyNumberFormat="0" applyFill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34" fillId="38" borderId="23" applyNumberFormat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6" fillId="40" borderId="0" applyNumberFormat="0" applyBorder="0" applyAlignment="0" applyProtection="0">
      <alignment vertical="center"/>
    </xf>
    <xf numFmtId="0" fontId="37" fillId="0" borderId="24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9" fillId="41" borderId="0" applyNumberFormat="0" applyBorder="0" applyAlignment="0" applyProtection="0">
      <alignment vertical="center"/>
    </xf>
    <xf numFmtId="0" fontId="40" fillId="34" borderId="20" applyNumberFormat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41" fillId="42" borderId="0" applyNumberFormat="0" applyBorder="0" applyAlignment="0" applyProtection="0">
      <alignment vertical="center"/>
    </xf>
    <xf numFmtId="0" fontId="42" fillId="35" borderId="25" applyNumberFormat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43" fillId="0" borderId="0">
      <alignment vertical="top"/>
    </xf>
    <xf numFmtId="0" fontId="35" fillId="34" borderId="0" applyNumberFormat="0" applyBorder="0" applyAlignment="0" applyProtection="0">
      <alignment vertical="center"/>
    </xf>
    <xf numFmtId="0" fontId="0" fillId="44" borderId="26" applyNumberFormat="0" applyFont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49" borderId="0" applyNumberFormat="0" applyBorder="0" applyAlignment="0" applyProtection="0">
      <alignment vertical="center"/>
    </xf>
    <xf numFmtId="0" fontId="44" fillId="0" borderId="0"/>
    <xf numFmtId="0" fontId="45" fillId="0" borderId="0"/>
    <xf numFmtId="0" fontId="35" fillId="38" borderId="0" applyNumberFormat="0" applyBorder="0" applyAlignment="0" applyProtection="0">
      <alignment vertical="center"/>
    </xf>
    <xf numFmtId="0" fontId="0" fillId="0" borderId="0"/>
    <xf numFmtId="0" fontId="46" fillId="0" borderId="0"/>
    <xf numFmtId="0" fontId="47" fillId="0" borderId="0">
      <alignment vertical="center"/>
    </xf>
    <xf numFmtId="0" fontId="35" fillId="50" borderId="0" applyNumberFormat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2" fillId="0" borderId="0" xfId="0" applyFont="1">
      <alignment vertical="center"/>
    </xf>
    <xf numFmtId="0" fontId="0" fillId="0" borderId="0" xfId="0" applyAlignment="1">
      <alignment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58" fontId="0" fillId="0" borderId="3" xfId="0" applyNumberFormat="1" applyBorder="1" applyAlignment="1">
      <alignment horizontal="center" vertical="center" wrapText="1"/>
    </xf>
    <xf numFmtId="58" fontId="0" fillId="0" borderId="4" xfId="0" applyNumberFormat="1" applyBorder="1" applyAlignment="1">
      <alignment horizontal="center" vertical="center" wrapText="1"/>
    </xf>
    <xf numFmtId="58" fontId="0" fillId="0" borderId="5" xfId="0" applyNumberFormat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31" fontId="0" fillId="0" borderId="1" xfId="0" applyNumberFormat="1" applyFill="1" applyBorder="1" applyAlignment="1">
      <alignment horizontal="center" vertical="center" wrapText="1"/>
    </xf>
    <xf numFmtId="31" fontId="0" fillId="0" borderId="1" xfId="0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4" xfId="0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 quotePrefix="1">
      <alignment horizontal="center" vertical="center" wrapText="1"/>
    </xf>
    <xf numFmtId="0" fontId="1" fillId="0" borderId="1" xfId="0" applyFont="1" applyFill="1" applyBorder="1" applyAlignment="1" quotePrefix="1">
      <alignment horizontal="center" vertical="center" wrapText="1"/>
    </xf>
    <xf numFmtId="0" fontId="1" fillId="0" borderId="2" xfId="0" applyFont="1" applyFill="1" applyBorder="1" applyAlignment="1" quotePrefix="1">
      <alignment horizontal="center" vertical="center" wrapText="1"/>
    </xf>
    <xf numFmtId="0" fontId="0" fillId="0" borderId="0" xfId="0" quotePrefix="1">
      <alignment vertical="center"/>
    </xf>
  </cellXfs>
  <cellStyles count="8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标题 1 15 2 4" xfId="49"/>
    <cellStyle name="20% - 着色 2 2 2" xfId="50"/>
    <cellStyle name="计算 4 2 2" xfId="51"/>
    <cellStyle name="好 9 2 2 2" xfId="52"/>
    <cellStyle name="标题 3 31 2 2 2" xfId="53"/>
    <cellStyle name="标题 2 11 5" xfId="54"/>
    <cellStyle name="40% - 着色 5 2 5" xfId="55"/>
    <cellStyle name="检查单元格 8 3" xfId="56"/>
    <cellStyle name="60% - 着色 5 5" xfId="57"/>
    <cellStyle name="60% - 着色 2" xfId="58"/>
    <cellStyle name="汇总 15 4" xfId="59"/>
    <cellStyle name="标题 38 2 2 2" xfId="60"/>
    <cellStyle name="标题 4 26 3" xfId="61"/>
    <cellStyle name="差 14 2 5" xfId="62"/>
    <cellStyle name="输入 13 2" xfId="63"/>
    <cellStyle name="40% - 着色 3 5" xfId="64"/>
    <cellStyle name="适中 14 4" xfId="65"/>
    <cellStyle name="输出 44 2 3" xfId="66"/>
    <cellStyle name="40% - 着色 6 2 3" xfId="67"/>
    <cellStyle name="20% - 着色 5 2 4" xfId="68"/>
    <cellStyle name="60% - 着色 4 2 4" xfId="69"/>
    <cellStyle name="20% - 着色 4 2 5" xfId="70"/>
    <cellStyle name="20% - 着色 1 2" xfId="71"/>
    <cellStyle name="20% - 着色 3 5" xfId="72"/>
    <cellStyle name="60% - 着色 6 2" xfId="73"/>
    <cellStyle name="_ET_STYLE_NoName_00_" xfId="74"/>
    <cellStyle name="60% - 着色 2 2" xfId="75"/>
    <cellStyle name="注释 42 2 2" xfId="76"/>
    <cellStyle name="20% - 着色 6 2 2 2" xfId="77"/>
    <cellStyle name="着色 2 2" xfId="78"/>
    <cellStyle name="60% - 着色 1 2" xfId="79"/>
    <cellStyle name="60% - 着色 3 2" xfId="80"/>
    <cellStyle name="着色 4 2 2" xfId="81"/>
    <cellStyle name="常规 3 2" xfId="82"/>
    <cellStyle name="常规 3 3" xfId="83"/>
    <cellStyle name="着色 3 2" xfId="84"/>
    <cellStyle name="常规 12" xfId="85"/>
    <cellStyle name="常规 13" xfId="86"/>
    <cellStyle name="常规 2 11" xfId="87"/>
    <cellStyle name="着色 5 2 2" xfId="88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167763</xdr:colOff>
      <xdr:row>33</xdr:row>
      <xdr:rowOff>0</xdr:rowOff>
    </xdr:from>
    <xdr:to>
      <xdr:col>8</xdr:col>
      <xdr:colOff>205863</xdr:colOff>
      <xdr:row>34</xdr:row>
      <xdr:rowOff>46990</xdr:rowOff>
    </xdr:to>
    <xdr:sp>
      <xdr:nvSpPr>
        <xdr:cNvPr id="125079" name="Text Box 228"/>
        <xdr:cNvSpPr txBox="1"/>
      </xdr:nvSpPr>
      <xdr:spPr>
        <a:xfrm>
          <a:off x="8169275" y="20578445"/>
          <a:ext cx="38100" cy="245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167763</xdr:colOff>
      <xdr:row>33</xdr:row>
      <xdr:rowOff>0</xdr:rowOff>
    </xdr:from>
    <xdr:to>
      <xdr:col>8</xdr:col>
      <xdr:colOff>205863</xdr:colOff>
      <xdr:row>34</xdr:row>
      <xdr:rowOff>46990</xdr:rowOff>
    </xdr:to>
    <xdr:sp>
      <xdr:nvSpPr>
        <xdr:cNvPr id="125080" name="Text Box 228"/>
        <xdr:cNvSpPr txBox="1"/>
      </xdr:nvSpPr>
      <xdr:spPr>
        <a:xfrm>
          <a:off x="8169275" y="20578445"/>
          <a:ext cx="38100" cy="245110"/>
        </a:xfrm>
        <a:prstGeom prst="rect">
          <a:avLst/>
        </a:prstGeom>
        <a:noFill/>
        <a:ln w="9525">
          <a:noFill/>
        </a:ln>
      </xdr:spPr>
    </xdr:sp>
    <xdr:clientData/>
  </xdr:twoCellAnchor>
  <xdr:oneCellAnchor>
    <xdr:from>
      <xdr:col>8</xdr:col>
      <xdr:colOff>167763</xdr:colOff>
      <xdr:row>33</xdr:row>
      <xdr:rowOff>0</xdr:rowOff>
    </xdr:from>
    <xdr:ext cx="38100" cy="245438"/>
    <xdr:sp>
      <xdr:nvSpPr>
        <xdr:cNvPr id="125081" name="Text Box 228"/>
        <xdr:cNvSpPr txBox="1"/>
      </xdr:nvSpPr>
      <xdr:spPr>
        <a:xfrm>
          <a:off x="8169275" y="20578445"/>
          <a:ext cx="38100" cy="245110"/>
        </a:xfrm>
        <a:prstGeom prst="rect">
          <a:avLst/>
        </a:prstGeom>
        <a:noFill/>
        <a:ln w="9525">
          <a:noFill/>
        </a:ln>
      </xdr:spPr>
    </xdr:sp>
    <xdr:clientData/>
  </xdr:oneCellAnchor>
  <xdr:twoCellAnchor editAs="oneCell">
    <xdr:from>
      <xdr:col>8</xdr:col>
      <xdr:colOff>167763</xdr:colOff>
      <xdr:row>31</xdr:row>
      <xdr:rowOff>0</xdr:rowOff>
    </xdr:from>
    <xdr:to>
      <xdr:col>8</xdr:col>
      <xdr:colOff>205863</xdr:colOff>
      <xdr:row>31</xdr:row>
      <xdr:rowOff>245110</xdr:rowOff>
    </xdr:to>
    <xdr:sp>
      <xdr:nvSpPr>
        <xdr:cNvPr id="125082" name="Text Box 228"/>
        <xdr:cNvSpPr txBox="1"/>
      </xdr:nvSpPr>
      <xdr:spPr>
        <a:xfrm>
          <a:off x="8169275" y="19943445"/>
          <a:ext cx="38100" cy="245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167763</xdr:colOff>
      <xdr:row>31</xdr:row>
      <xdr:rowOff>0</xdr:rowOff>
    </xdr:from>
    <xdr:to>
      <xdr:col>8</xdr:col>
      <xdr:colOff>205863</xdr:colOff>
      <xdr:row>31</xdr:row>
      <xdr:rowOff>245110</xdr:rowOff>
    </xdr:to>
    <xdr:sp>
      <xdr:nvSpPr>
        <xdr:cNvPr id="125083" name="Text Box 228"/>
        <xdr:cNvSpPr txBox="1"/>
      </xdr:nvSpPr>
      <xdr:spPr>
        <a:xfrm>
          <a:off x="8169275" y="19943445"/>
          <a:ext cx="38100" cy="245110"/>
        </a:xfrm>
        <a:prstGeom prst="rect">
          <a:avLst/>
        </a:prstGeom>
        <a:noFill/>
        <a:ln w="9525">
          <a:noFill/>
        </a:ln>
      </xdr:spPr>
    </xdr:sp>
    <xdr:clientData/>
  </xdr:twoCellAnchor>
  <xdr:oneCellAnchor>
    <xdr:from>
      <xdr:col>8</xdr:col>
      <xdr:colOff>167763</xdr:colOff>
      <xdr:row>31</xdr:row>
      <xdr:rowOff>0</xdr:rowOff>
    </xdr:from>
    <xdr:ext cx="38100" cy="245438"/>
    <xdr:sp>
      <xdr:nvSpPr>
        <xdr:cNvPr id="125084" name="Text Box 228"/>
        <xdr:cNvSpPr txBox="1"/>
      </xdr:nvSpPr>
      <xdr:spPr>
        <a:xfrm>
          <a:off x="8169275" y="19943445"/>
          <a:ext cx="38100" cy="245110"/>
        </a:xfrm>
        <a:prstGeom prst="rect">
          <a:avLst/>
        </a:prstGeom>
        <a:noFill/>
        <a:ln w="9525">
          <a:noFill/>
        </a:ln>
      </xdr:spPr>
    </xdr:sp>
    <xdr:clientData/>
  </xdr:one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3"/>
  <sheetViews>
    <sheetView tabSelected="1" workbookViewId="0">
      <selection activeCell="C6" sqref="C6:E6"/>
    </sheetView>
  </sheetViews>
  <sheetFormatPr defaultColWidth="9" defaultRowHeight="15.6"/>
  <cols>
    <col min="1" max="1" width="5.75" customWidth="1"/>
    <col min="2" max="2" width="17.625" customWidth="1"/>
    <col min="3" max="4" width="10.125" customWidth="1"/>
    <col min="5" max="5" width="25.3833333333333" customWidth="1"/>
    <col min="6" max="6" width="10.875" customWidth="1"/>
    <col min="7" max="7" width="15.125" customWidth="1"/>
    <col min="8" max="8" width="10" customWidth="1"/>
    <col min="9" max="9" width="3.875" style="7" customWidth="1"/>
    <col min="10" max="10" width="16.625" style="7" customWidth="1"/>
    <col min="11" max="11" width="23.375" customWidth="1"/>
    <col min="12" max="12" width="15.625" customWidth="1"/>
  </cols>
  <sheetData>
    <row r="1" ht="30.75" customHeight="1" spans="1:12">
      <c r="A1" s="8" t="s">
        <v>0</v>
      </c>
      <c r="B1" s="9"/>
      <c r="C1" s="9"/>
      <c r="D1" s="9"/>
      <c r="E1" s="9"/>
      <c r="F1" s="9"/>
      <c r="G1" s="9"/>
      <c r="H1" s="9"/>
      <c r="I1" s="9"/>
      <c r="J1" s="10"/>
      <c r="K1" s="9"/>
      <c r="L1" s="11"/>
    </row>
    <row r="2" ht="37.5" customHeight="1" spans="1:12">
      <c r="A2" s="12" t="s">
        <v>1</v>
      </c>
      <c r="B2" s="13"/>
      <c r="C2" s="10" t="s">
        <v>2</v>
      </c>
      <c r="D2" s="10"/>
      <c r="E2" s="10"/>
      <c r="F2" s="13"/>
      <c r="G2" s="14" t="s">
        <v>3</v>
      </c>
      <c r="H2" s="15" t="s">
        <v>4</v>
      </c>
      <c r="I2" s="13"/>
      <c r="J2" s="14" t="s">
        <v>5</v>
      </c>
      <c r="K2" s="16" t="s">
        <v>6</v>
      </c>
      <c r="L2" s="16"/>
    </row>
    <row r="3" ht="45.75" customHeight="1" spans="1:12">
      <c r="A3" s="12" t="s">
        <v>7</v>
      </c>
      <c r="B3" s="13"/>
      <c r="C3" s="13" t="s">
        <v>8</v>
      </c>
      <c r="D3" s="14" t="s">
        <v>9</v>
      </c>
      <c r="E3" s="15" t="s">
        <v>10</v>
      </c>
      <c r="F3" s="13"/>
      <c r="G3" s="14" t="s">
        <v>11</v>
      </c>
      <c r="H3" s="12">
        <v>56</v>
      </c>
      <c r="I3" s="13"/>
      <c r="J3" s="14" t="s">
        <v>12</v>
      </c>
      <c r="K3" s="15" t="s">
        <v>13</v>
      </c>
      <c r="L3" s="13"/>
    </row>
    <row r="4" ht="33.95" customHeight="1" spans="1:12">
      <c r="A4" s="12" t="s">
        <v>14</v>
      </c>
      <c r="B4" s="13"/>
      <c r="C4" s="17" t="s">
        <v>15</v>
      </c>
      <c r="D4" s="14" t="s">
        <v>16</v>
      </c>
      <c r="E4" s="14"/>
      <c r="F4" s="13"/>
      <c r="G4" s="14" t="s">
        <v>17</v>
      </c>
      <c r="H4" s="16" t="s">
        <v>18</v>
      </c>
      <c r="I4" s="16"/>
      <c r="J4" s="16"/>
      <c r="K4" s="16"/>
      <c r="L4" s="16"/>
    </row>
    <row r="5" ht="28.5" customHeight="1" spans="1:12">
      <c r="A5" s="12" t="s">
        <v>19</v>
      </c>
      <c r="B5" s="10"/>
      <c r="C5" s="12" t="s">
        <v>20</v>
      </c>
      <c r="D5" s="10"/>
      <c r="E5" s="13"/>
      <c r="F5" s="13" t="s">
        <v>21</v>
      </c>
      <c r="G5" s="14" t="s">
        <v>22</v>
      </c>
      <c r="H5" s="14" t="s">
        <v>23</v>
      </c>
      <c r="I5" s="12" t="s">
        <v>24</v>
      </c>
      <c r="J5" s="10"/>
      <c r="K5" s="13"/>
      <c r="L5" s="14" t="s">
        <v>25</v>
      </c>
    </row>
    <row r="6" ht="128" customHeight="1" spans="1:12">
      <c r="A6" s="18" t="s">
        <v>26</v>
      </c>
      <c r="B6" s="19"/>
      <c r="C6" s="20" t="s">
        <v>27</v>
      </c>
      <c r="D6" s="21"/>
      <c r="E6" s="22"/>
      <c r="F6" s="23">
        <v>4</v>
      </c>
      <c r="G6" s="24" t="s">
        <v>28</v>
      </c>
      <c r="H6" s="25" t="s">
        <v>29</v>
      </c>
      <c r="I6" s="26" t="s">
        <v>30</v>
      </c>
      <c r="J6" s="27"/>
      <c r="K6" s="27"/>
      <c r="L6" s="16" t="s">
        <v>31</v>
      </c>
    </row>
    <row r="7" ht="60" customHeight="1" spans="1:12">
      <c r="A7" s="18" t="s">
        <v>32</v>
      </c>
      <c r="B7" s="19"/>
      <c r="C7" s="20" t="s">
        <v>27</v>
      </c>
      <c r="D7" s="21"/>
      <c r="E7" s="22"/>
      <c r="F7" s="23">
        <v>4</v>
      </c>
      <c r="G7" s="24" t="s">
        <v>28</v>
      </c>
      <c r="H7" s="25" t="s">
        <v>29</v>
      </c>
      <c r="I7" s="26" t="s">
        <v>33</v>
      </c>
      <c r="J7" s="27"/>
      <c r="K7" s="27"/>
      <c r="L7" s="16" t="s">
        <v>31</v>
      </c>
    </row>
    <row r="8" ht="80" customHeight="1" spans="1:12">
      <c r="A8" s="18" t="s">
        <v>34</v>
      </c>
      <c r="B8" s="19"/>
      <c r="C8" s="20" t="s">
        <v>35</v>
      </c>
      <c r="D8" s="21"/>
      <c r="E8" s="22"/>
      <c r="F8" s="23">
        <v>4</v>
      </c>
      <c r="G8" s="24" t="s">
        <v>28</v>
      </c>
      <c r="H8" s="25" t="s">
        <v>29</v>
      </c>
      <c r="I8" s="26" t="s">
        <v>30</v>
      </c>
      <c r="J8" s="27"/>
      <c r="K8" s="27"/>
      <c r="L8" s="16" t="s">
        <v>31</v>
      </c>
    </row>
    <row r="9" ht="56" customHeight="1" spans="1:12">
      <c r="A9" s="18" t="s">
        <v>36</v>
      </c>
      <c r="B9" s="19"/>
      <c r="C9" s="20" t="s">
        <v>35</v>
      </c>
      <c r="D9" s="21"/>
      <c r="E9" s="22"/>
      <c r="F9" s="23">
        <v>4</v>
      </c>
      <c r="G9" s="24" t="s">
        <v>28</v>
      </c>
      <c r="H9" s="25" t="s">
        <v>29</v>
      </c>
      <c r="I9" s="26" t="s">
        <v>33</v>
      </c>
      <c r="J9" s="27"/>
      <c r="K9" s="27"/>
      <c r="L9" s="16" t="s">
        <v>31</v>
      </c>
    </row>
    <row r="10" ht="126" customHeight="1" spans="1:12">
      <c r="A10" s="18" t="s">
        <v>37</v>
      </c>
      <c r="B10" s="19"/>
      <c r="C10" s="20" t="s">
        <v>38</v>
      </c>
      <c r="D10" s="21"/>
      <c r="E10" s="22"/>
      <c r="F10" s="23">
        <v>4</v>
      </c>
      <c r="G10" s="24" t="s">
        <v>28</v>
      </c>
      <c r="H10" s="25" t="s">
        <v>29</v>
      </c>
      <c r="I10" s="26" t="s">
        <v>30</v>
      </c>
      <c r="J10" s="27"/>
      <c r="K10" s="27"/>
      <c r="L10" s="16" t="s">
        <v>31</v>
      </c>
    </row>
    <row r="11" ht="63" customHeight="1" spans="1:12">
      <c r="A11" s="18" t="s">
        <v>39</v>
      </c>
      <c r="B11" s="19"/>
      <c r="C11" s="20" t="s">
        <v>38</v>
      </c>
      <c r="D11" s="21"/>
      <c r="E11" s="22"/>
      <c r="F11" s="23">
        <v>4</v>
      </c>
      <c r="G11" s="24" t="s">
        <v>28</v>
      </c>
      <c r="H11" s="25" t="s">
        <v>29</v>
      </c>
      <c r="I11" s="26" t="s">
        <v>33</v>
      </c>
      <c r="J11" s="27"/>
      <c r="K11" s="27"/>
      <c r="L11" s="16" t="s">
        <v>31</v>
      </c>
    </row>
    <row r="12" ht="126" customHeight="1" spans="1:12">
      <c r="A12" s="18" t="s">
        <v>40</v>
      </c>
      <c r="B12" s="19"/>
      <c r="C12" s="20" t="s">
        <v>41</v>
      </c>
      <c r="D12" s="21"/>
      <c r="E12" s="22"/>
      <c r="F12" s="23">
        <v>4</v>
      </c>
      <c r="G12" s="24" t="s">
        <v>28</v>
      </c>
      <c r="H12" s="25" t="s">
        <v>29</v>
      </c>
      <c r="I12" s="26" t="s">
        <v>30</v>
      </c>
      <c r="J12" s="27"/>
      <c r="K12" s="27"/>
      <c r="L12" s="16" t="s">
        <v>31</v>
      </c>
    </row>
    <row r="13" ht="34" customHeight="1" spans="1:12">
      <c r="A13" s="28" t="s">
        <v>42</v>
      </c>
      <c r="B13" s="29"/>
      <c r="C13" s="20" t="s">
        <v>41</v>
      </c>
      <c r="D13" s="21"/>
      <c r="E13" s="22"/>
      <c r="F13" s="23">
        <v>4</v>
      </c>
      <c r="G13" s="24" t="s">
        <v>28</v>
      </c>
      <c r="H13" s="25" t="s">
        <v>29</v>
      </c>
      <c r="I13" s="26" t="s">
        <v>33</v>
      </c>
      <c r="J13" s="27"/>
      <c r="K13" s="27"/>
      <c r="L13" s="16" t="s">
        <v>31</v>
      </c>
    </row>
    <row r="14" ht="82" customHeight="1" spans="1:12">
      <c r="A14" s="28" t="s">
        <v>43</v>
      </c>
      <c r="B14" s="30"/>
      <c r="C14" s="20" t="s">
        <v>44</v>
      </c>
      <c r="D14" s="21"/>
      <c r="E14" s="22"/>
      <c r="F14" s="23">
        <v>4</v>
      </c>
      <c r="G14" s="24" t="s">
        <v>28</v>
      </c>
      <c r="H14" s="25" t="s">
        <v>29</v>
      </c>
      <c r="I14" s="26" t="s">
        <v>30</v>
      </c>
      <c r="J14" s="27"/>
      <c r="K14" s="27"/>
      <c r="L14" s="16" t="s">
        <v>31</v>
      </c>
    </row>
    <row r="15" ht="67" customHeight="1" spans="1:12">
      <c r="A15" s="28" t="s">
        <v>45</v>
      </c>
      <c r="B15" s="30"/>
      <c r="C15" s="20" t="s">
        <v>44</v>
      </c>
      <c r="D15" s="21"/>
      <c r="E15" s="22"/>
      <c r="F15" s="23">
        <v>4</v>
      </c>
      <c r="G15" s="24" t="s">
        <v>28</v>
      </c>
      <c r="H15" s="25" t="s">
        <v>29</v>
      </c>
      <c r="I15" s="26" t="s">
        <v>33</v>
      </c>
      <c r="J15" s="27"/>
      <c r="K15" s="27"/>
      <c r="L15" s="16" t="s">
        <v>31</v>
      </c>
    </row>
    <row r="16" ht="67" customHeight="1" spans="1:12">
      <c r="A16" s="28" t="s">
        <v>46</v>
      </c>
      <c r="B16" s="30"/>
      <c r="C16" s="20" t="s">
        <v>47</v>
      </c>
      <c r="D16" s="21"/>
      <c r="E16" s="22"/>
      <c r="F16" s="23">
        <v>4</v>
      </c>
      <c r="G16" s="24" t="s">
        <v>28</v>
      </c>
      <c r="H16" s="25" t="s">
        <v>29</v>
      </c>
      <c r="I16" s="26" t="s">
        <v>30</v>
      </c>
      <c r="J16" s="27"/>
      <c r="K16" s="27"/>
      <c r="L16" s="16" t="s">
        <v>31</v>
      </c>
    </row>
    <row r="17" ht="48" customHeight="1" spans="1:12">
      <c r="A17" s="28" t="s">
        <v>48</v>
      </c>
      <c r="B17" s="30"/>
      <c r="C17" s="20" t="s">
        <v>47</v>
      </c>
      <c r="D17" s="21"/>
      <c r="E17" s="22"/>
      <c r="F17" s="23">
        <v>4</v>
      </c>
      <c r="G17" s="24" t="s">
        <v>28</v>
      </c>
      <c r="H17" s="25" t="s">
        <v>29</v>
      </c>
      <c r="I17" s="26" t="s">
        <v>33</v>
      </c>
      <c r="J17" s="27"/>
      <c r="K17" s="27"/>
      <c r="L17" s="16" t="s">
        <v>31</v>
      </c>
    </row>
    <row r="18" ht="67" customHeight="1" spans="1:12">
      <c r="A18" s="28" t="s">
        <v>49</v>
      </c>
      <c r="B18" s="30"/>
      <c r="C18" s="20" t="s">
        <v>50</v>
      </c>
      <c r="D18" s="21"/>
      <c r="E18" s="22"/>
      <c r="F18" s="23">
        <v>4</v>
      </c>
      <c r="G18" s="24" t="s">
        <v>28</v>
      </c>
      <c r="H18" s="25" t="s">
        <v>29</v>
      </c>
      <c r="I18" s="26" t="s">
        <v>30</v>
      </c>
      <c r="J18" s="27"/>
      <c r="K18" s="27"/>
      <c r="L18" s="16" t="s">
        <v>31</v>
      </c>
    </row>
    <row r="19" ht="84" customHeight="1" spans="1:12">
      <c r="A19" s="28" t="s">
        <v>51</v>
      </c>
      <c r="B19" s="30"/>
      <c r="C19" s="20" t="s">
        <v>50</v>
      </c>
      <c r="D19" s="21"/>
      <c r="E19" s="22"/>
      <c r="F19" s="23">
        <v>4</v>
      </c>
      <c r="G19" s="24" t="s">
        <v>28</v>
      </c>
      <c r="H19" s="25" t="s">
        <v>29</v>
      </c>
      <c r="I19" s="26" t="s">
        <v>33</v>
      </c>
      <c r="J19" s="27"/>
      <c r="K19" s="27"/>
      <c r="L19" s="16" t="s">
        <v>31</v>
      </c>
    </row>
    <row r="20" ht="27.95" customHeight="1" spans="1:12">
      <c r="A20" s="8" t="s">
        <v>52</v>
      </c>
      <c r="B20" s="9"/>
      <c r="C20" s="9"/>
      <c r="D20" s="9"/>
      <c r="E20" s="9"/>
      <c r="F20" s="9"/>
      <c r="G20" s="9"/>
      <c r="H20" s="9"/>
      <c r="I20" s="9"/>
      <c r="J20" s="10"/>
      <c r="K20" s="9"/>
      <c r="L20" s="11"/>
    </row>
    <row r="21" ht="27.95" customHeight="1" spans="1:12">
      <c r="A21" s="14" t="s">
        <v>53</v>
      </c>
      <c r="B21" s="14" t="s">
        <v>54</v>
      </c>
      <c r="C21" s="14" t="s">
        <v>55</v>
      </c>
      <c r="D21" s="14" t="s">
        <v>56</v>
      </c>
      <c r="E21" s="14" t="s">
        <v>57</v>
      </c>
      <c r="F21" s="14" t="s">
        <v>58</v>
      </c>
      <c r="G21" s="14"/>
      <c r="H21" s="14"/>
      <c r="I21" s="14" t="s">
        <v>59</v>
      </c>
      <c r="J21" s="14"/>
      <c r="K21" s="14" t="s">
        <v>60</v>
      </c>
      <c r="L21" s="14" t="s">
        <v>61</v>
      </c>
    </row>
    <row r="22" s="6" customFormat="1" ht="25" customHeight="1" spans="1:12">
      <c r="A22" s="31">
        <v>1</v>
      </c>
      <c r="B22" s="32" t="s">
        <v>62</v>
      </c>
      <c r="C22" s="32" t="s">
        <v>63</v>
      </c>
      <c r="D22" s="33">
        <v>49</v>
      </c>
      <c r="E22" s="34" t="s">
        <v>64</v>
      </c>
      <c r="F22" s="35"/>
      <c r="G22" s="36"/>
      <c r="H22" s="37"/>
      <c r="I22" s="38" t="s">
        <v>65</v>
      </c>
      <c r="J22" s="38"/>
      <c r="K22" s="39" t="s">
        <v>66</v>
      </c>
      <c r="L22" s="39">
        <v>720</v>
      </c>
    </row>
    <row r="23" s="6" customFormat="1" ht="25" customHeight="1" spans="1:12">
      <c r="A23" s="31">
        <v>2</v>
      </c>
      <c r="B23" s="32" t="s">
        <v>67</v>
      </c>
      <c r="C23" s="32" t="s">
        <v>63</v>
      </c>
      <c r="D23" s="33">
        <v>54</v>
      </c>
      <c r="E23" s="34" t="s">
        <v>68</v>
      </c>
      <c r="F23" s="35"/>
      <c r="G23" s="36"/>
      <c r="H23" s="37"/>
      <c r="I23" s="38" t="s">
        <v>65</v>
      </c>
      <c r="J23" s="38"/>
      <c r="K23" s="39" t="s">
        <v>66</v>
      </c>
      <c r="L23" s="39">
        <v>720</v>
      </c>
    </row>
    <row r="24" s="6" customFormat="1" ht="25" customHeight="1" spans="1:12">
      <c r="A24" s="31">
        <v>3</v>
      </c>
      <c r="B24" s="32" t="s">
        <v>69</v>
      </c>
      <c r="C24" s="32" t="s">
        <v>63</v>
      </c>
      <c r="D24" s="33">
        <v>56</v>
      </c>
      <c r="E24" s="34" t="s">
        <v>70</v>
      </c>
      <c r="F24" s="35"/>
      <c r="G24" s="36"/>
      <c r="H24" s="37"/>
      <c r="I24" s="38" t="s">
        <v>65</v>
      </c>
      <c r="J24" s="38"/>
      <c r="K24" s="39" t="s">
        <v>66</v>
      </c>
      <c r="L24" s="39">
        <v>720</v>
      </c>
    </row>
    <row r="25" s="6" customFormat="1" ht="25" customHeight="1" spans="1:12">
      <c r="A25" s="31">
        <v>4</v>
      </c>
      <c r="B25" s="32" t="s">
        <v>71</v>
      </c>
      <c r="C25" s="32" t="s">
        <v>72</v>
      </c>
      <c r="D25" s="33">
        <v>54</v>
      </c>
      <c r="E25" s="34" t="s">
        <v>73</v>
      </c>
      <c r="F25" s="35"/>
      <c r="G25" s="36"/>
      <c r="H25" s="37"/>
      <c r="I25" s="38" t="s">
        <v>65</v>
      </c>
      <c r="J25" s="38"/>
      <c r="K25" s="39" t="s">
        <v>66</v>
      </c>
      <c r="L25" s="39">
        <v>720</v>
      </c>
    </row>
    <row r="26" s="6" customFormat="1" ht="25" customHeight="1" spans="1:12">
      <c r="A26" s="31">
        <v>5</v>
      </c>
      <c r="B26" s="32" t="s">
        <v>74</v>
      </c>
      <c r="C26" s="32" t="s">
        <v>63</v>
      </c>
      <c r="D26" s="33">
        <v>57</v>
      </c>
      <c r="E26" s="34" t="s">
        <v>75</v>
      </c>
      <c r="F26" s="35"/>
      <c r="G26" s="36"/>
      <c r="H26" s="37"/>
      <c r="I26" s="38" t="s">
        <v>65</v>
      </c>
      <c r="J26" s="38"/>
      <c r="K26" s="39" t="s">
        <v>66</v>
      </c>
      <c r="L26" s="39">
        <v>720</v>
      </c>
    </row>
    <row r="27" s="6" customFormat="1" ht="25" customHeight="1" spans="1:12">
      <c r="A27" s="31">
        <v>6</v>
      </c>
      <c r="B27" s="32" t="s">
        <v>76</v>
      </c>
      <c r="C27" s="32" t="s">
        <v>63</v>
      </c>
      <c r="D27" s="33">
        <v>58</v>
      </c>
      <c r="E27" s="34" t="s">
        <v>77</v>
      </c>
      <c r="F27" s="35"/>
      <c r="G27" s="36"/>
      <c r="H27" s="37"/>
      <c r="I27" s="38" t="s">
        <v>65</v>
      </c>
      <c r="J27" s="38"/>
      <c r="K27" s="39" t="s">
        <v>66</v>
      </c>
      <c r="L27" s="39">
        <v>720</v>
      </c>
    </row>
    <row r="28" s="6" customFormat="1" ht="25" customHeight="1" spans="1:12">
      <c r="A28" s="31">
        <v>7</v>
      </c>
      <c r="B28" s="32" t="s">
        <v>78</v>
      </c>
      <c r="C28" s="32" t="s">
        <v>63</v>
      </c>
      <c r="D28" s="33">
        <v>40</v>
      </c>
      <c r="E28" s="34" t="s">
        <v>79</v>
      </c>
      <c r="F28" s="35"/>
      <c r="G28" s="36"/>
      <c r="H28" s="37"/>
      <c r="I28" s="38" t="s">
        <v>65</v>
      </c>
      <c r="J28" s="38"/>
      <c r="K28" s="39" t="s">
        <v>66</v>
      </c>
      <c r="L28" s="39">
        <v>720</v>
      </c>
    </row>
    <row r="29" s="6" customFormat="1" ht="25" customHeight="1" spans="1:12">
      <c r="A29" s="31">
        <v>8</v>
      </c>
      <c r="B29" s="32" t="s">
        <v>80</v>
      </c>
      <c r="C29" s="32" t="s">
        <v>72</v>
      </c>
      <c r="D29" s="33">
        <v>53</v>
      </c>
      <c r="E29" s="34" t="s">
        <v>81</v>
      </c>
      <c r="F29" s="35"/>
      <c r="G29" s="36"/>
      <c r="H29" s="37"/>
      <c r="I29" s="38" t="s">
        <v>65</v>
      </c>
      <c r="J29" s="38"/>
      <c r="K29" s="39" t="s">
        <v>66</v>
      </c>
      <c r="L29" s="39">
        <v>720</v>
      </c>
    </row>
    <row r="30" s="6" customFormat="1" ht="25" customHeight="1" spans="1:12">
      <c r="A30" s="31">
        <v>9</v>
      </c>
      <c r="B30" s="32" t="s">
        <v>82</v>
      </c>
      <c r="C30" s="32" t="s">
        <v>72</v>
      </c>
      <c r="D30" s="33">
        <v>49</v>
      </c>
      <c r="E30" s="34" t="s">
        <v>83</v>
      </c>
      <c r="F30" s="40"/>
      <c r="G30" s="41"/>
      <c r="H30" s="42"/>
      <c r="I30" s="38" t="s">
        <v>65</v>
      </c>
      <c r="J30" s="38"/>
      <c r="K30" s="39" t="s">
        <v>66</v>
      </c>
      <c r="L30" s="39">
        <v>720</v>
      </c>
    </row>
    <row r="31" s="6" customFormat="1" ht="25" customHeight="1" spans="1:12">
      <c r="A31" s="31">
        <v>10</v>
      </c>
      <c r="B31" s="32" t="s">
        <v>84</v>
      </c>
      <c r="C31" s="32" t="s">
        <v>63</v>
      </c>
      <c r="D31" s="43">
        <v>44</v>
      </c>
      <c r="E31" s="34" t="s">
        <v>85</v>
      </c>
      <c r="F31" s="44"/>
      <c r="G31" s="44"/>
      <c r="H31" s="44"/>
      <c r="I31" s="38" t="s">
        <v>65</v>
      </c>
      <c r="J31" s="38"/>
      <c r="K31" s="39" t="s">
        <v>66</v>
      </c>
      <c r="L31" s="39">
        <v>720</v>
      </c>
    </row>
    <row r="32" s="6" customFormat="1" ht="25" customHeight="1" spans="1:12">
      <c r="A32" s="31">
        <v>11</v>
      </c>
      <c r="B32" s="32" t="s">
        <v>86</v>
      </c>
      <c r="C32" s="32" t="s">
        <v>63</v>
      </c>
      <c r="D32" s="43">
        <v>58</v>
      </c>
      <c r="E32" s="34" t="s">
        <v>87</v>
      </c>
      <c r="F32" s="44"/>
      <c r="G32" s="44"/>
      <c r="H32" s="44"/>
      <c r="I32" s="38" t="s">
        <v>65</v>
      </c>
      <c r="J32" s="38"/>
      <c r="K32" s="39" t="s">
        <v>66</v>
      </c>
      <c r="L32" s="39">
        <v>720</v>
      </c>
    </row>
    <row r="33" s="6" customFormat="1" ht="25" customHeight="1" spans="1:12">
      <c r="A33" s="31">
        <v>12</v>
      </c>
      <c r="B33" s="32" t="s">
        <v>88</v>
      </c>
      <c r="C33" s="32" t="s">
        <v>63</v>
      </c>
      <c r="D33" s="43">
        <v>49</v>
      </c>
      <c r="E33" s="34" t="s">
        <v>89</v>
      </c>
      <c r="F33" s="44"/>
      <c r="G33" s="44"/>
      <c r="H33" s="44"/>
      <c r="I33" s="38" t="s">
        <v>65</v>
      </c>
      <c r="J33" s="38"/>
      <c r="K33" s="39" t="s">
        <v>66</v>
      </c>
      <c r="L33" s="39">
        <v>720</v>
      </c>
    </row>
  </sheetData>
  <mergeCells count="83">
    <mergeCell ref="A1:L1"/>
    <mergeCell ref="A2:B2"/>
    <mergeCell ref="C2:F2"/>
    <mergeCell ref="H2:I2"/>
    <mergeCell ref="K2:L2"/>
    <mergeCell ref="A3:B3"/>
    <mergeCell ref="E3:F3"/>
    <mergeCell ref="H3:I3"/>
    <mergeCell ref="K3:L3"/>
    <mergeCell ref="A4:B4"/>
    <mergeCell ref="H4:L4"/>
    <mergeCell ref="A5:B5"/>
    <mergeCell ref="C5:E5"/>
    <mergeCell ref="I5:K5"/>
    <mergeCell ref="A6:B6"/>
    <mergeCell ref="C6:E6"/>
    <mergeCell ref="I6:K6"/>
    <mergeCell ref="A7:B7"/>
    <mergeCell ref="C7:E7"/>
    <mergeCell ref="I7:K7"/>
    <mergeCell ref="A8:B8"/>
    <mergeCell ref="C8:E8"/>
    <mergeCell ref="I8:K8"/>
    <mergeCell ref="A9:B9"/>
    <mergeCell ref="C9:E9"/>
    <mergeCell ref="I9:K9"/>
    <mergeCell ref="A10:B10"/>
    <mergeCell ref="C10:E10"/>
    <mergeCell ref="I10:K10"/>
    <mergeCell ref="A11:B11"/>
    <mergeCell ref="C11:E11"/>
    <mergeCell ref="I11:K11"/>
    <mergeCell ref="A12:B12"/>
    <mergeCell ref="C12:E12"/>
    <mergeCell ref="I12:K12"/>
    <mergeCell ref="A13:B13"/>
    <mergeCell ref="C13:E13"/>
    <mergeCell ref="I13:K13"/>
    <mergeCell ref="A14:B14"/>
    <mergeCell ref="C14:E14"/>
    <mergeCell ref="I14:K14"/>
    <mergeCell ref="A15:B15"/>
    <mergeCell ref="C15:E15"/>
    <mergeCell ref="I15:K15"/>
    <mergeCell ref="A16:B16"/>
    <mergeCell ref="C16:E16"/>
    <mergeCell ref="I16:K16"/>
    <mergeCell ref="A17:B17"/>
    <mergeCell ref="C17:E17"/>
    <mergeCell ref="I17:K17"/>
    <mergeCell ref="A18:B18"/>
    <mergeCell ref="C18:E18"/>
    <mergeCell ref="I18:K18"/>
    <mergeCell ref="A19:B19"/>
    <mergeCell ref="C19:E19"/>
    <mergeCell ref="I19:K19"/>
    <mergeCell ref="A20:L20"/>
    <mergeCell ref="F21:H21"/>
    <mergeCell ref="I21:J21"/>
    <mergeCell ref="F22:H22"/>
    <mergeCell ref="I22:J22"/>
    <mergeCell ref="F23:H23"/>
    <mergeCell ref="I23:J23"/>
    <mergeCell ref="F24:H24"/>
    <mergeCell ref="I24:J24"/>
    <mergeCell ref="F25:H25"/>
    <mergeCell ref="I25:J25"/>
    <mergeCell ref="F26:H26"/>
    <mergeCell ref="I26:J26"/>
    <mergeCell ref="F27:H27"/>
    <mergeCell ref="I27:J27"/>
    <mergeCell ref="F28:H28"/>
    <mergeCell ref="I28:J28"/>
    <mergeCell ref="F29:H29"/>
    <mergeCell ref="I29:J29"/>
    <mergeCell ref="F30:H30"/>
    <mergeCell ref="I30:J30"/>
    <mergeCell ref="F31:H31"/>
    <mergeCell ref="I31:J31"/>
    <mergeCell ref="F32:H32"/>
    <mergeCell ref="I32:J32"/>
    <mergeCell ref="F33:H33"/>
    <mergeCell ref="I33:J33"/>
  </mergeCells>
  <printOptions horizontalCentered="1"/>
  <pageMargins left="0.590277777777778" right="0.590277777777778" top="0.590277777777778" bottom="0.590277777777778" header="0.5" footer="0.5"/>
  <pageSetup paperSize="9" scale="76" fitToHeight="0" orientation="landscape" horizontalDpi="600"/>
  <headerFooter alignWithMargins="0" scaleWithDoc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4"/>
  <sheetViews>
    <sheetView workbookViewId="0">
      <selection activeCell="B13" sqref="B1:B13"/>
    </sheetView>
  </sheetViews>
  <sheetFormatPr defaultColWidth="9" defaultRowHeight="15.6" outlineLevelCol="7"/>
  <cols>
    <col min="1" max="1" width="20.375" customWidth="1"/>
    <col min="4" max="4" width="3.2" customWidth="1"/>
    <col min="5" max="5" width="4.9" customWidth="1"/>
    <col min="6" max="6" width="9" customWidth="1"/>
    <col min="7" max="7" width="4.4" customWidth="1"/>
    <col min="8" max="8" width="3.9" customWidth="1"/>
  </cols>
  <sheetData>
    <row r="1" spans="1:8">
      <c r="A1" s="45" t="s">
        <v>90</v>
      </c>
      <c r="B1" s="2" t="str">
        <f>REPLACE(A1,11,4,"xxxx")</f>
        <v>1526331976xxxx0611</v>
      </c>
      <c r="C1" s="2"/>
      <c r="D1" s="2"/>
      <c r="E1" s="2" t="str">
        <f>MID(A1,7,4)</f>
        <v>1976</v>
      </c>
      <c r="F1" s="2">
        <v>2025</v>
      </c>
      <c r="G1" s="2">
        <f>F1-E1</f>
        <v>49</v>
      </c>
      <c r="H1" s="2" t="str">
        <f>IF(MOD(MID(A1,17,1),2),"男","女")</f>
        <v>男</v>
      </c>
    </row>
    <row r="2" spans="1:8">
      <c r="A2" s="46" t="s">
        <v>91</v>
      </c>
      <c r="B2" s="2" t="str">
        <f t="shared" ref="B2:B39" si="0">REPLACE(A2,11,4,"xxxx")</f>
        <v>1526331971xxxx0613</v>
      </c>
      <c r="C2" s="2"/>
      <c r="D2" s="2"/>
      <c r="E2" s="2" t="str">
        <f t="shared" ref="E2:E39" si="1">MID(A2,7,4)</f>
        <v>1971</v>
      </c>
      <c r="F2" s="2">
        <v>2025</v>
      </c>
      <c r="G2" s="2">
        <f t="shared" ref="G2:G39" si="2">F2-E2</f>
        <v>54</v>
      </c>
      <c r="H2" s="2" t="str">
        <f t="shared" ref="H2:H21" si="3">IF(MOD(MID(A2,17,1),2),"男","女")</f>
        <v>男</v>
      </c>
    </row>
    <row r="3" spans="1:8">
      <c r="A3" s="3" t="s">
        <v>92</v>
      </c>
      <c r="B3" s="2" t="str">
        <f t="shared" si="0"/>
        <v>1526331969xxxx031X</v>
      </c>
      <c r="C3" s="2"/>
      <c r="D3" s="2"/>
      <c r="E3" s="2" t="str">
        <f t="shared" si="1"/>
        <v>1969</v>
      </c>
      <c r="F3" s="2">
        <v>2025</v>
      </c>
      <c r="G3" s="2">
        <f t="shared" si="2"/>
        <v>56</v>
      </c>
      <c r="H3" s="2" t="str">
        <f t="shared" si="3"/>
        <v>男</v>
      </c>
    </row>
    <row r="4" spans="1:8">
      <c r="A4" s="45" t="s">
        <v>93</v>
      </c>
      <c r="B4" s="2" t="str">
        <f t="shared" si="0"/>
        <v>1526331971xxxx0325</v>
      </c>
      <c r="C4" s="2"/>
      <c r="D4" s="2"/>
      <c r="E4" s="2" t="str">
        <f t="shared" si="1"/>
        <v>1971</v>
      </c>
      <c r="F4" s="2">
        <v>2025</v>
      </c>
      <c r="G4" s="2">
        <f t="shared" si="2"/>
        <v>54</v>
      </c>
      <c r="H4" s="2" t="str">
        <f t="shared" si="3"/>
        <v>女</v>
      </c>
    </row>
    <row r="5" spans="1:8">
      <c r="A5" s="46" t="s">
        <v>94</v>
      </c>
      <c r="B5" s="2" t="str">
        <f t="shared" si="0"/>
        <v>1526331968xxxx0312</v>
      </c>
      <c r="C5" s="2"/>
      <c r="D5" s="2"/>
      <c r="E5" s="2" t="str">
        <f t="shared" si="1"/>
        <v>1968</v>
      </c>
      <c r="F5" s="2">
        <v>2025</v>
      </c>
      <c r="G5" s="2">
        <f t="shared" si="2"/>
        <v>57</v>
      </c>
      <c r="H5" s="2" t="str">
        <f t="shared" si="3"/>
        <v>男</v>
      </c>
    </row>
    <row r="6" spans="1:8">
      <c r="A6" s="46" t="s">
        <v>95</v>
      </c>
      <c r="B6" s="2" t="str">
        <f t="shared" si="0"/>
        <v>1502231967xxxx0315</v>
      </c>
      <c r="C6" s="2"/>
      <c r="D6" s="2"/>
      <c r="E6" s="2" t="str">
        <f t="shared" si="1"/>
        <v>1967</v>
      </c>
      <c r="F6" s="2">
        <v>2025</v>
      </c>
      <c r="G6" s="2">
        <f t="shared" si="2"/>
        <v>58</v>
      </c>
      <c r="H6" s="2" t="str">
        <f t="shared" si="3"/>
        <v>男</v>
      </c>
    </row>
    <row r="7" spans="1:8">
      <c r="A7" s="45" t="s">
        <v>96</v>
      </c>
      <c r="B7" s="2" t="str">
        <f t="shared" si="0"/>
        <v>1502231985xxxx0338</v>
      </c>
      <c r="C7" s="2"/>
      <c r="D7" s="2"/>
      <c r="E7" s="2" t="str">
        <f t="shared" si="1"/>
        <v>1985</v>
      </c>
      <c r="F7" s="2">
        <v>2025</v>
      </c>
      <c r="G7" s="2">
        <f t="shared" si="2"/>
        <v>40</v>
      </c>
      <c r="H7" s="2" t="str">
        <f t="shared" si="3"/>
        <v>男</v>
      </c>
    </row>
    <row r="8" spans="1:8">
      <c r="A8" s="46" t="s">
        <v>97</v>
      </c>
      <c r="B8" s="2" t="str">
        <f t="shared" si="0"/>
        <v>1502231972xxxx0324</v>
      </c>
      <c r="C8" s="2"/>
      <c r="D8" s="2"/>
      <c r="E8" s="2" t="str">
        <f t="shared" si="1"/>
        <v>1972</v>
      </c>
      <c r="F8" s="2">
        <v>2025</v>
      </c>
      <c r="G8" s="2">
        <f t="shared" si="2"/>
        <v>53</v>
      </c>
      <c r="H8" s="2" t="str">
        <f t="shared" si="3"/>
        <v>女</v>
      </c>
    </row>
    <row r="9" spans="1:8">
      <c r="A9" s="46" t="s">
        <v>98</v>
      </c>
      <c r="B9" s="2" t="str">
        <f t="shared" si="0"/>
        <v>1526331976xxxx4620</v>
      </c>
      <c r="C9" s="2"/>
      <c r="D9" s="2"/>
      <c r="E9" s="2" t="str">
        <f t="shared" si="1"/>
        <v>1976</v>
      </c>
      <c r="F9" s="2">
        <v>2025</v>
      </c>
      <c r="G9" s="2">
        <f t="shared" si="2"/>
        <v>49</v>
      </c>
      <c r="H9" s="2" t="str">
        <f t="shared" si="3"/>
        <v>女</v>
      </c>
    </row>
    <row r="10" spans="1:8">
      <c r="A10" s="47" t="s">
        <v>99</v>
      </c>
      <c r="B10" s="2" t="str">
        <f t="shared" si="0"/>
        <v>1502231981xxxx0314</v>
      </c>
      <c r="C10" s="2"/>
      <c r="D10" s="2"/>
      <c r="E10" s="2" t="str">
        <f t="shared" si="1"/>
        <v>1981</v>
      </c>
      <c r="F10" s="2">
        <v>2025</v>
      </c>
      <c r="G10" s="2">
        <f t="shared" si="2"/>
        <v>44</v>
      </c>
      <c r="H10" s="2" t="str">
        <f t="shared" si="3"/>
        <v>男</v>
      </c>
    </row>
    <row r="11" spans="1:8">
      <c r="A11" s="3" t="s">
        <v>100</v>
      </c>
      <c r="B11" s="2" t="str">
        <f t="shared" si="0"/>
        <v>1526331967xxxx031X</v>
      </c>
      <c r="C11" s="2"/>
      <c r="D11" s="2"/>
      <c r="E11" s="2" t="str">
        <f t="shared" si="1"/>
        <v>1967</v>
      </c>
      <c r="F11" s="2">
        <v>2025</v>
      </c>
      <c r="G11" s="2">
        <f t="shared" si="2"/>
        <v>58</v>
      </c>
      <c r="H11" s="2" t="str">
        <f t="shared" si="3"/>
        <v>男</v>
      </c>
    </row>
    <row r="12" spans="1:8">
      <c r="A12" s="47" t="s">
        <v>101</v>
      </c>
      <c r="B12" s="2" t="str">
        <f t="shared" si="0"/>
        <v>1502231968xxxx0618</v>
      </c>
      <c r="C12" s="2"/>
      <c r="D12" s="2"/>
      <c r="E12" s="2" t="str">
        <f t="shared" si="1"/>
        <v>1968</v>
      </c>
      <c r="F12" s="2">
        <v>2025</v>
      </c>
      <c r="G12" s="2">
        <f t="shared" si="2"/>
        <v>57</v>
      </c>
      <c r="H12" s="2" t="str">
        <f t="shared" si="3"/>
        <v>男</v>
      </c>
    </row>
    <row r="13" spans="1:8">
      <c r="A13" s="46" t="s">
        <v>102</v>
      </c>
      <c r="B13" s="2" t="str">
        <f t="shared" si="0"/>
        <v>1502231976xxxx0630</v>
      </c>
      <c r="C13" s="2"/>
      <c r="D13" s="2"/>
      <c r="E13" s="2" t="str">
        <f t="shared" si="1"/>
        <v>1976</v>
      </c>
      <c r="F13" s="2">
        <v>2025</v>
      </c>
      <c r="G13" s="2">
        <f t="shared" si="2"/>
        <v>49</v>
      </c>
      <c r="H13" s="2" t="str">
        <f t="shared" si="3"/>
        <v>男</v>
      </c>
    </row>
    <row r="14" spans="1:8">
      <c r="A14" s="1" t="s">
        <v>103</v>
      </c>
      <c r="B14" s="2" t="str">
        <f t="shared" si="0"/>
        <v>1502221998xxxx4411</v>
      </c>
      <c r="C14" s="2"/>
      <c r="D14" s="2"/>
      <c r="E14" s="2" t="str">
        <f t="shared" si="1"/>
        <v>1998</v>
      </c>
      <c r="F14" s="2">
        <v>2025</v>
      </c>
      <c r="G14" s="2">
        <f t="shared" si="2"/>
        <v>27</v>
      </c>
      <c r="H14" s="2" t="str">
        <f t="shared" si="3"/>
        <v>男</v>
      </c>
    </row>
    <row r="15" spans="1:8">
      <c r="A15" s="3" t="s">
        <v>104</v>
      </c>
      <c r="B15" s="2" t="str">
        <f t="shared" si="0"/>
        <v>1502221971xxxx4425</v>
      </c>
      <c r="C15" s="2"/>
      <c r="D15" s="2"/>
      <c r="E15" s="2" t="str">
        <f t="shared" si="1"/>
        <v>1971</v>
      </c>
      <c r="F15" s="2">
        <v>2025</v>
      </c>
      <c r="G15" s="2">
        <f t="shared" si="2"/>
        <v>54</v>
      </c>
      <c r="H15" s="2" t="str">
        <f t="shared" si="3"/>
        <v>女</v>
      </c>
    </row>
    <row r="16" spans="1:8">
      <c r="A16" s="3" t="s">
        <v>105</v>
      </c>
      <c r="B16" s="2" t="str">
        <f t="shared" si="0"/>
        <v>1502221975xxxx4422</v>
      </c>
      <c r="C16" s="2"/>
      <c r="D16" s="2"/>
      <c r="E16" s="2" t="str">
        <f t="shared" si="1"/>
        <v>1975</v>
      </c>
      <c r="F16" s="2">
        <v>2025</v>
      </c>
      <c r="G16" s="2">
        <f t="shared" si="2"/>
        <v>50</v>
      </c>
      <c r="H16" s="2" t="str">
        <f t="shared" si="3"/>
        <v>女</v>
      </c>
    </row>
    <row r="17" spans="1:8">
      <c r="A17" s="3" t="s">
        <v>106</v>
      </c>
      <c r="B17" s="2" t="str">
        <f t="shared" si="0"/>
        <v>1502221974xxxx4425</v>
      </c>
      <c r="C17" s="2"/>
      <c r="D17" s="2"/>
      <c r="E17" s="2" t="str">
        <f t="shared" si="1"/>
        <v>1974</v>
      </c>
      <c r="F17" s="2">
        <v>2025</v>
      </c>
      <c r="G17" s="2">
        <f t="shared" si="2"/>
        <v>51</v>
      </c>
      <c r="H17" s="2" t="str">
        <f t="shared" si="3"/>
        <v>女</v>
      </c>
    </row>
    <row r="18" spans="1:8">
      <c r="A18" s="3" t="s">
        <v>107</v>
      </c>
      <c r="B18" s="2" t="str">
        <f t="shared" si="0"/>
        <v>1502221997xxxx4727</v>
      </c>
      <c r="C18" s="2"/>
      <c r="D18" s="2"/>
      <c r="E18" s="2" t="str">
        <f t="shared" si="1"/>
        <v>1997</v>
      </c>
      <c r="F18" s="2">
        <v>2025</v>
      </c>
      <c r="G18" s="2">
        <f t="shared" si="2"/>
        <v>28</v>
      </c>
      <c r="H18" s="2" t="str">
        <f t="shared" si="3"/>
        <v>女</v>
      </c>
    </row>
    <row r="19" spans="1:8">
      <c r="A19" s="4" t="s">
        <v>108</v>
      </c>
      <c r="B19" s="2" t="str">
        <f t="shared" si="0"/>
        <v>1502221975xxxx4714</v>
      </c>
      <c r="C19" s="2"/>
      <c r="D19" s="2"/>
      <c r="E19" s="2" t="str">
        <f t="shared" si="1"/>
        <v>1975</v>
      </c>
      <c r="F19" s="2">
        <v>2025</v>
      </c>
      <c r="G19" s="2">
        <f t="shared" si="2"/>
        <v>50</v>
      </c>
      <c r="H19" s="2" t="str">
        <f t="shared" si="3"/>
        <v>男</v>
      </c>
    </row>
    <row r="20" spans="1:8">
      <c r="A20" s="5" t="s">
        <v>109</v>
      </c>
      <c r="B20" s="2" t="str">
        <f t="shared" si="0"/>
        <v>1502221996xxxx4720</v>
      </c>
      <c r="C20" s="2"/>
      <c r="D20" s="2"/>
      <c r="E20" s="2" t="str">
        <f t="shared" si="1"/>
        <v>1996</v>
      </c>
      <c r="F20" s="2">
        <v>2025</v>
      </c>
      <c r="G20" s="2">
        <f t="shared" si="2"/>
        <v>29</v>
      </c>
      <c r="H20" s="2" t="str">
        <f t="shared" si="3"/>
        <v>女</v>
      </c>
    </row>
    <row r="21" spans="1:8">
      <c r="A21" t="s">
        <v>110</v>
      </c>
      <c r="B21" s="2" t="str">
        <f t="shared" si="0"/>
        <v>1502221999xxxx4420</v>
      </c>
      <c r="E21" s="2" t="str">
        <f t="shared" si="1"/>
        <v>1999</v>
      </c>
      <c r="F21" s="2">
        <v>2025</v>
      </c>
      <c r="G21" s="2">
        <f t="shared" si="2"/>
        <v>26</v>
      </c>
      <c r="H21" s="2" t="str">
        <f t="shared" ref="H21:H39" si="4">IF(MOD(MID(A21,17,1),2),"男","女")</f>
        <v>女</v>
      </c>
    </row>
    <row r="22" spans="1:8">
      <c r="A22" t="s">
        <v>111</v>
      </c>
      <c r="B22" s="2" t="str">
        <f t="shared" si="0"/>
        <v>1502221971xxxx4718</v>
      </c>
      <c r="E22" s="2" t="str">
        <f t="shared" si="1"/>
        <v>1971</v>
      </c>
      <c r="F22" s="2">
        <v>2025</v>
      </c>
      <c r="G22" s="2">
        <f t="shared" si="2"/>
        <v>54</v>
      </c>
      <c r="H22" s="2" t="str">
        <f t="shared" si="4"/>
        <v>男</v>
      </c>
    </row>
    <row r="23" spans="1:8">
      <c r="A23" t="s">
        <v>112</v>
      </c>
      <c r="B23" s="2" t="str">
        <f t="shared" si="0"/>
        <v>1502221975xxxx4724</v>
      </c>
      <c r="E23" s="2" t="str">
        <f t="shared" si="1"/>
        <v>1975</v>
      </c>
      <c r="F23" s="2">
        <v>2025</v>
      </c>
      <c r="G23" s="2">
        <f t="shared" si="2"/>
        <v>50</v>
      </c>
      <c r="H23" s="2" t="str">
        <f t="shared" si="4"/>
        <v>女</v>
      </c>
    </row>
    <row r="24" spans="1:8">
      <c r="A24" t="s">
        <v>113</v>
      </c>
      <c r="B24" s="2" t="str">
        <f t="shared" si="0"/>
        <v>1502221982xxxx4713</v>
      </c>
      <c r="E24" s="2" t="str">
        <f t="shared" si="1"/>
        <v>1982</v>
      </c>
      <c r="F24" s="2">
        <v>2025</v>
      </c>
      <c r="G24" s="2">
        <f t="shared" si="2"/>
        <v>43</v>
      </c>
      <c r="H24" s="2" t="str">
        <f t="shared" si="4"/>
        <v>男</v>
      </c>
    </row>
    <row r="25" spans="1:8">
      <c r="A25" t="s">
        <v>114</v>
      </c>
      <c r="B25" s="2" t="str">
        <f t="shared" si="0"/>
        <v>1502221972xxxx4722</v>
      </c>
      <c r="E25" s="2" t="str">
        <f t="shared" si="1"/>
        <v>1972</v>
      </c>
      <c r="F25" s="2">
        <v>2025</v>
      </c>
      <c r="G25" s="2">
        <f t="shared" si="2"/>
        <v>53</v>
      </c>
      <c r="H25" s="2" t="str">
        <f t="shared" si="4"/>
        <v>女</v>
      </c>
    </row>
    <row r="26" spans="1:8">
      <c r="A26" t="s">
        <v>115</v>
      </c>
      <c r="B26" s="2" t="str">
        <f t="shared" si="0"/>
        <v>1502221967xxxx4413</v>
      </c>
      <c r="E26" s="2" t="str">
        <f t="shared" si="1"/>
        <v>1967</v>
      </c>
      <c r="F26" s="2">
        <v>2025</v>
      </c>
      <c r="G26" s="2">
        <f t="shared" si="2"/>
        <v>58</v>
      </c>
      <c r="H26" s="2" t="str">
        <f t="shared" si="4"/>
        <v>男</v>
      </c>
    </row>
    <row r="27" spans="1:8">
      <c r="A27" t="s">
        <v>116</v>
      </c>
      <c r="B27" s="2" t="str">
        <f t="shared" si="0"/>
        <v>1502221972xxxx4418</v>
      </c>
      <c r="E27" s="2" t="str">
        <f t="shared" si="1"/>
        <v>1972</v>
      </c>
      <c r="F27" s="2">
        <v>2025</v>
      </c>
      <c r="G27" s="2">
        <f t="shared" si="2"/>
        <v>53</v>
      </c>
      <c r="H27" s="2" t="str">
        <f t="shared" si="4"/>
        <v>男</v>
      </c>
    </row>
    <row r="28" spans="1:8">
      <c r="A28" t="s">
        <v>117</v>
      </c>
      <c r="B28" s="2" t="str">
        <f t="shared" si="0"/>
        <v>1502221968xxxx4713</v>
      </c>
      <c r="E28" s="2" t="str">
        <f t="shared" si="1"/>
        <v>1968</v>
      </c>
      <c r="F28" s="2">
        <v>2025</v>
      </c>
      <c r="G28" s="2">
        <f t="shared" si="2"/>
        <v>57</v>
      </c>
      <c r="H28" s="2" t="str">
        <f t="shared" si="4"/>
        <v>男</v>
      </c>
    </row>
    <row r="29" spans="1:8">
      <c r="A29" t="s">
        <v>118</v>
      </c>
      <c r="B29" s="2" t="str">
        <f t="shared" si="0"/>
        <v>1502221993xxxx4717</v>
      </c>
      <c r="E29" s="2" t="str">
        <f t="shared" si="1"/>
        <v>1993</v>
      </c>
      <c r="F29" s="2">
        <v>2025</v>
      </c>
      <c r="G29" s="2">
        <f t="shared" si="2"/>
        <v>32</v>
      </c>
      <c r="H29" s="2" t="str">
        <f t="shared" si="4"/>
        <v>男</v>
      </c>
    </row>
    <row r="30" spans="1:8">
      <c r="A30" t="s">
        <v>119</v>
      </c>
      <c r="B30" s="2" t="str">
        <f t="shared" si="0"/>
        <v>1502222004xxxx4718</v>
      </c>
      <c r="E30" s="2" t="str">
        <f t="shared" si="1"/>
        <v>2004</v>
      </c>
      <c r="F30" s="2">
        <v>2025</v>
      </c>
      <c r="G30" s="2">
        <f t="shared" si="2"/>
        <v>21</v>
      </c>
      <c r="H30" s="2" t="str">
        <f t="shared" si="4"/>
        <v>男</v>
      </c>
    </row>
    <row r="31" spans="1:8">
      <c r="A31" t="s">
        <v>120</v>
      </c>
      <c r="B31" s="2" t="str">
        <f t="shared" si="0"/>
        <v>1502221969xxxx4432</v>
      </c>
      <c r="E31" s="2" t="str">
        <f t="shared" si="1"/>
        <v>1969</v>
      </c>
      <c r="F31" s="2">
        <v>2025</v>
      </c>
      <c r="G31" s="2">
        <f t="shared" si="2"/>
        <v>56</v>
      </c>
      <c r="H31" s="2" t="str">
        <f t="shared" si="4"/>
        <v>男</v>
      </c>
    </row>
    <row r="32" spans="1:8">
      <c r="A32" t="s">
        <v>121</v>
      </c>
      <c r="B32" s="2" t="str">
        <f t="shared" si="0"/>
        <v>1502211975xxxx5624</v>
      </c>
      <c r="E32" s="2" t="str">
        <f t="shared" si="1"/>
        <v>1975</v>
      </c>
      <c r="F32" s="2">
        <v>2025</v>
      </c>
      <c r="G32" s="2">
        <f t="shared" si="2"/>
        <v>50</v>
      </c>
      <c r="H32" s="2" t="str">
        <f t="shared" si="4"/>
        <v>女</v>
      </c>
    </row>
    <row r="33" spans="1:8">
      <c r="A33" t="s">
        <v>122</v>
      </c>
      <c r="B33" s="2" t="str">
        <f t="shared" si="0"/>
        <v>1502221968xxxx4712</v>
      </c>
      <c r="E33" s="2" t="str">
        <f t="shared" si="1"/>
        <v>1968</v>
      </c>
      <c r="F33" s="2">
        <v>2025</v>
      </c>
      <c r="G33" s="2">
        <f t="shared" si="2"/>
        <v>57</v>
      </c>
      <c r="H33" s="2" t="str">
        <f t="shared" si="4"/>
        <v>男</v>
      </c>
    </row>
    <row r="34" spans="1:8">
      <c r="A34" t="s">
        <v>123</v>
      </c>
      <c r="B34" s="2" t="str">
        <f t="shared" si="0"/>
        <v>1502221968xxxx4710</v>
      </c>
      <c r="E34" s="2" t="str">
        <f t="shared" si="1"/>
        <v>1968</v>
      </c>
      <c r="F34" s="2">
        <v>2025</v>
      </c>
      <c r="G34" s="2">
        <f t="shared" si="2"/>
        <v>57</v>
      </c>
      <c r="H34" s="2" t="str">
        <f t="shared" si="4"/>
        <v>男</v>
      </c>
    </row>
    <row r="35" spans="1:8">
      <c r="A35" t="s">
        <v>124</v>
      </c>
      <c r="B35" s="2" t="str">
        <f t="shared" si="0"/>
        <v>1502221972xxxx472X</v>
      </c>
      <c r="E35" s="2" t="str">
        <f t="shared" si="1"/>
        <v>1972</v>
      </c>
      <c r="F35" s="2">
        <v>2025</v>
      </c>
      <c r="G35" s="2">
        <f t="shared" si="2"/>
        <v>53</v>
      </c>
      <c r="H35" s="2" t="str">
        <f t="shared" si="4"/>
        <v>女</v>
      </c>
    </row>
    <row r="36" spans="1:8">
      <c r="A36" t="s">
        <v>125</v>
      </c>
      <c r="B36" s="2" t="str">
        <f t="shared" si="0"/>
        <v>1502221972xxxx5020</v>
      </c>
      <c r="E36" s="2" t="str">
        <f t="shared" si="1"/>
        <v>1972</v>
      </c>
      <c r="F36" s="2">
        <v>2025</v>
      </c>
      <c r="G36" s="2">
        <f t="shared" si="2"/>
        <v>53</v>
      </c>
      <c r="H36" s="2" t="str">
        <f t="shared" si="4"/>
        <v>女</v>
      </c>
    </row>
    <row r="37" spans="1:8">
      <c r="A37" t="s">
        <v>126</v>
      </c>
      <c r="B37" s="2" t="str">
        <f t="shared" si="0"/>
        <v>1502221995xxxx502X</v>
      </c>
      <c r="E37" s="2" t="str">
        <f t="shared" si="1"/>
        <v>1995</v>
      </c>
      <c r="F37" s="2">
        <v>2025</v>
      </c>
      <c r="G37" s="2">
        <f t="shared" si="2"/>
        <v>30</v>
      </c>
      <c r="H37" s="2" t="str">
        <f t="shared" si="4"/>
        <v>女</v>
      </c>
    </row>
    <row r="38" spans="1:8">
      <c r="A38" t="s">
        <v>127</v>
      </c>
      <c r="B38" s="2" t="str">
        <f t="shared" si="0"/>
        <v>1502221972xxxx5018</v>
      </c>
      <c r="E38" s="2" t="str">
        <f t="shared" si="1"/>
        <v>1972</v>
      </c>
      <c r="F38" s="2">
        <v>2025</v>
      </c>
      <c r="G38" s="2">
        <f t="shared" si="2"/>
        <v>53</v>
      </c>
      <c r="H38" s="2" t="str">
        <f t="shared" si="4"/>
        <v>男</v>
      </c>
    </row>
    <row r="39" spans="1:8">
      <c r="A39" t="s">
        <v>128</v>
      </c>
      <c r="B39" s="2" t="str">
        <f t="shared" si="0"/>
        <v>1502221969xxxx5016</v>
      </c>
      <c r="E39" s="2" t="str">
        <f t="shared" si="1"/>
        <v>1969</v>
      </c>
      <c r="F39" s="2">
        <v>2025</v>
      </c>
      <c r="G39" s="2">
        <f t="shared" si="2"/>
        <v>56</v>
      </c>
      <c r="H39" s="2" t="str">
        <f t="shared" si="4"/>
        <v>男</v>
      </c>
    </row>
    <row r="40" spans="1:8">
      <c r="A40" t="s">
        <v>129</v>
      </c>
      <c r="B40" s="2" t="str">
        <f t="shared" ref="B40:B64" si="5">REPLACE(A40,11,4,"xxxx")</f>
        <v>1502221993xxxx5036</v>
      </c>
    </row>
    <row r="41" spans="1:8">
      <c r="A41" t="s">
        <v>130</v>
      </c>
      <c r="B41" s="2" t="str">
        <f t="shared" si="5"/>
        <v>1502221972xxxx5022</v>
      </c>
    </row>
    <row r="42" spans="1:8">
      <c r="A42" t="s">
        <v>131</v>
      </c>
      <c r="B42" s="2" t="str">
        <f t="shared" si="5"/>
        <v>1502221970xxxx501X</v>
      </c>
    </row>
    <row r="43" spans="1:8">
      <c r="A43" t="s">
        <v>132</v>
      </c>
      <c r="B43" s="2" t="str">
        <f t="shared" si="5"/>
        <v>1502221968xxxx5036</v>
      </c>
    </row>
    <row r="44" spans="1:8">
      <c r="A44" t="s">
        <v>133</v>
      </c>
      <c r="B44" s="2" t="str">
        <f t="shared" si="5"/>
        <v>1502221974xxxx5026</v>
      </c>
    </row>
    <row r="45" spans="1:8">
      <c r="A45" t="s">
        <v>134</v>
      </c>
      <c r="B45" s="2" t="str">
        <f t="shared" si="5"/>
        <v>1502221971xxxx5026</v>
      </c>
    </row>
    <row r="46" spans="1:8">
      <c r="A46" t="s">
        <v>135</v>
      </c>
      <c r="B46" s="2" t="str">
        <f t="shared" si="5"/>
        <v>1502221973xxxx5033</v>
      </c>
    </row>
    <row r="47" spans="1:8">
      <c r="A47" t="s">
        <v>136</v>
      </c>
      <c r="B47" s="2" t="str">
        <f t="shared" si="5"/>
        <v>1502221966xxxx5019</v>
      </c>
    </row>
    <row r="48" spans="1:8">
      <c r="A48" t="s">
        <v>137</v>
      </c>
      <c r="B48" s="2" t="str">
        <f t="shared" si="5"/>
        <v>1502222006xxxx4731</v>
      </c>
    </row>
    <row r="49" spans="1:2">
      <c r="A49" t="s">
        <v>138</v>
      </c>
      <c r="B49" s="2" t="str">
        <f t="shared" si="5"/>
        <v>1502222002xxxx4724</v>
      </c>
    </row>
    <row r="50" spans="1:2">
      <c r="A50" t="s">
        <v>139</v>
      </c>
      <c r="B50" s="2" t="str">
        <f t="shared" si="5"/>
        <v>1502221974xxxx5013</v>
      </c>
    </row>
    <row r="51" spans="1:2">
      <c r="A51" t="s">
        <v>140</v>
      </c>
      <c r="B51" s="2" t="str">
        <f t="shared" si="5"/>
        <v>1502221978xxxx5025</v>
      </c>
    </row>
    <row r="52" spans="1:2">
      <c r="A52" t="s">
        <v>141</v>
      </c>
      <c r="B52" s="2" t="str">
        <f t="shared" si="5"/>
        <v>1502222006xxxx4715</v>
      </c>
    </row>
    <row r="53" spans="1:2">
      <c r="A53" t="s">
        <v>142</v>
      </c>
      <c r="B53" s="2" t="str">
        <f t="shared" si="5"/>
        <v>1502221971xxxx4747</v>
      </c>
    </row>
    <row r="54" spans="1:2">
      <c r="A54" t="s">
        <v>143</v>
      </c>
      <c r="B54" s="2" t="str">
        <f t="shared" si="5"/>
        <v>1502221996xxxx5018</v>
      </c>
    </row>
    <row r="55" spans="1:2">
      <c r="A55" t="s">
        <v>144</v>
      </c>
      <c r="B55" s="2" t="str">
        <f t="shared" si="5"/>
        <v>1502221969xxxx5036</v>
      </c>
    </row>
    <row r="56" spans="1:2">
      <c r="A56" t="s">
        <v>145</v>
      </c>
      <c r="B56" s="2" t="str">
        <f t="shared" si="5"/>
        <v>1502221983xxxx4746</v>
      </c>
    </row>
    <row r="57" spans="1:2">
      <c r="A57" t="s">
        <v>146</v>
      </c>
      <c r="B57" s="2" t="str">
        <f t="shared" si="5"/>
        <v>1502221966xxxx5017</v>
      </c>
    </row>
    <row r="58" spans="1:2">
      <c r="A58" t="s">
        <v>147</v>
      </c>
      <c r="B58" s="2" t="str">
        <f t="shared" si="5"/>
        <v>1502221972xxxx5010</v>
      </c>
    </row>
    <row r="59" spans="1:2">
      <c r="A59" t="s">
        <v>148</v>
      </c>
      <c r="B59" s="2" t="str">
        <f t="shared" si="5"/>
        <v>1502221971xxxx5013</v>
      </c>
    </row>
    <row r="60" spans="1:2">
      <c r="A60" t="s">
        <v>149</v>
      </c>
      <c r="B60" s="2" t="str">
        <f t="shared" si="5"/>
        <v>1502221986xxxx501X</v>
      </c>
    </row>
    <row r="61" spans="1:2">
      <c r="A61" t="s">
        <v>150</v>
      </c>
      <c r="B61" s="2" t="str">
        <f t="shared" si="5"/>
        <v>1502221998xxxx5021</v>
      </c>
    </row>
    <row r="62" spans="1:2">
      <c r="A62" t="s">
        <v>151</v>
      </c>
      <c r="B62" s="2" t="str">
        <f t="shared" si="5"/>
        <v>1502221979xxxx472X</v>
      </c>
    </row>
    <row r="63" spans="1:2">
      <c r="A63" t="s">
        <v>152</v>
      </c>
      <c r="B63" s="2" t="str">
        <f t="shared" si="5"/>
        <v>1502221966xxxx4711</v>
      </c>
    </row>
    <row r="64" spans="1:2">
      <c r="A64" s="48" t="s">
        <v>153</v>
      </c>
      <c r="B64" s="2" t="str">
        <f t="shared" si="5"/>
        <v>1502221973xxxx4711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ccb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公示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ccb</dc:creator>
  <cp:lastModifiedBy>雪丝儿</cp:lastModifiedBy>
  <cp:revision>1</cp:revision>
  <dcterms:created xsi:type="dcterms:W3CDTF">2012-04-11T01:24:00Z</dcterms:created>
  <cp:lastPrinted>2017-12-08T02:18:00Z</cp:lastPrinted>
  <dcterms:modified xsi:type="dcterms:W3CDTF">2025-12-01T01:28:09Z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88EC0ACD9A8942C79E74B2DF3BA6437F_13</vt:lpwstr>
  </property>
  <property fmtid="{D5CDD505-2E9C-101B-9397-08002B2CF9AE}" pid="4" name="CalculationRule">
    <vt:i4>0</vt:i4>
  </property>
</Properties>
</file>